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showInkAnnotation="0" autoCompressPictures="0"/>
  <bookViews>
    <workbookView xWindow="0" yWindow="0" windowWidth="37540" windowHeight="20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7" i="1"/>
  <c r="E17" i="1"/>
  <c r="C11" i="1"/>
  <c r="C14" i="1"/>
  <c r="D14" i="1"/>
  <c r="E14" i="1"/>
  <c r="C13" i="1"/>
  <c r="D13" i="1"/>
  <c r="E13" i="1"/>
  <c r="C12" i="1"/>
  <c r="D12" i="1"/>
  <c r="E12" i="1"/>
  <c r="D11" i="1"/>
  <c r="E11" i="1"/>
  <c r="A14" i="1"/>
  <c r="A13" i="1"/>
  <c r="A12" i="1"/>
  <c r="A11" i="1"/>
  <c r="C23" i="1"/>
  <c r="D23" i="1"/>
  <c r="E23" i="1"/>
  <c r="C22" i="1"/>
  <c r="D22" i="1"/>
  <c r="E22" i="1"/>
  <c r="C21" i="1"/>
  <c r="D21" i="1"/>
  <c r="E21" i="1"/>
  <c r="C20" i="1"/>
  <c r="D20" i="1"/>
  <c r="E20" i="1"/>
  <c r="C19" i="1"/>
  <c r="D19" i="1"/>
  <c r="E19" i="1"/>
  <c r="C18" i="1"/>
  <c r="D18" i="1"/>
  <c r="E18" i="1"/>
  <c r="C16" i="1"/>
  <c r="D16" i="1"/>
  <c r="E16" i="1"/>
  <c r="C15" i="1"/>
  <c r="D15" i="1"/>
  <c r="E15" i="1"/>
  <c r="A23" i="1"/>
  <c r="A22" i="1"/>
  <c r="A21" i="1"/>
  <c r="A20" i="1"/>
  <c r="A19" i="1"/>
  <c r="A18" i="1"/>
  <c r="A17" i="1"/>
  <c r="A16" i="1"/>
  <c r="A15" i="1"/>
  <c r="D1" i="1"/>
  <c r="B7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D3" i="1"/>
</calcChain>
</file>

<file path=xl/sharedStrings.xml><?xml version="1.0" encoding="utf-8"?>
<sst xmlns="http://schemas.openxmlformats.org/spreadsheetml/2006/main" count="11" uniqueCount="10">
  <si>
    <t>Chance of win</t>
  </si>
  <si>
    <t>Expected Value</t>
  </si>
  <si>
    <t>Multiple of Win</t>
  </si>
  <si>
    <t>Lower  Boundary</t>
  </si>
  <si>
    <t>Lower Boundary Wins</t>
  </si>
  <si>
    <t>Confidence Above Lower Boundary</t>
  </si>
  <si>
    <t>Rolls</t>
  </si>
  <si>
    <t>Chance of Total Loss</t>
  </si>
  <si>
    <t>Odds Not Above Lower Boundary</t>
  </si>
  <si>
    <t>Rolls (Power of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</si>
</sst>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2" fontId="0" fillId="0" borderId="0" xfId="0" applyNumberFormat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Chance of Total Loss</c:v>
                </c:pt>
              </c:strCache>
            </c:strRef>
          </c:tx>
          <c:marker>
            <c:symbol val="none"/>
          </c:marker>
          <c:cat>
            <c:strRef>
              <c:f>Sheet1!$A$27:$A$78</c:f>
              <c:strCache>
                <c:ptCount val="52"/>
                <c:pt idx="0">
                  <c:v>Rolls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strCache>
            </c:strRef>
          </c:cat>
          <c:val>
            <c:numRef>
              <c:f>Sheet1!$B$28:$B$78</c:f>
              <c:numCache>
                <c:formatCode>General</c:formatCode>
                <c:ptCount val="51"/>
                <c:pt idx="1">
                  <c:v>0.833333333333333</c:v>
                </c:pt>
                <c:pt idx="2">
                  <c:v>0.694444444444444</c:v>
                </c:pt>
                <c:pt idx="3">
                  <c:v>0.578703703703704</c:v>
                </c:pt>
                <c:pt idx="4">
                  <c:v>0.482253086419753</c:v>
                </c:pt>
                <c:pt idx="5">
                  <c:v>0.401877572016461</c:v>
                </c:pt>
                <c:pt idx="6">
                  <c:v>0.334897976680384</c:v>
                </c:pt>
                <c:pt idx="7">
                  <c:v>0.279081647233654</c:v>
                </c:pt>
                <c:pt idx="8">
                  <c:v>0.232568039361378</c:v>
                </c:pt>
                <c:pt idx="9">
                  <c:v>0.193806699467815</c:v>
                </c:pt>
                <c:pt idx="10">
                  <c:v>0.161505582889846</c:v>
                </c:pt>
                <c:pt idx="11">
                  <c:v>0.134587985741538</c:v>
                </c:pt>
                <c:pt idx="12">
                  <c:v>0.112156654784615</c:v>
                </c:pt>
                <c:pt idx="13">
                  <c:v>0.0934638789871793</c:v>
                </c:pt>
                <c:pt idx="14">
                  <c:v>0.0778865658226494</c:v>
                </c:pt>
                <c:pt idx="15">
                  <c:v>0.0649054715188745</c:v>
                </c:pt>
                <c:pt idx="16">
                  <c:v>0.0540878929323954</c:v>
                </c:pt>
                <c:pt idx="17">
                  <c:v>0.0450732441103295</c:v>
                </c:pt>
                <c:pt idx="18">
                  <c:v>0.037561036758608</c:v>
                </c:pt>
                <c:pt idx="19">
                  <c:v>0.0313008639655066</c:v>
                </c:pt>
                <c:pt idx="20">
                  <c:v>0.0260840533045889</c:v>
                </c:pt>
                <c:pt idx="21">
                  <c:v>0.0217367110871574</c:v>
                </c:pt>
                <c:pt idx="22">
                  <c:v>0.0181139259059645</c:v>
                </c:pt>
                <c:pt idx="23">
                  <c:v>0.0150949382549704</c:v>
                </c:pt>
                <c:pt idx="24">
                  <c:v>0.0125791152124753</c:v>
                </c:pt>
                <c:pt idx="25">
                  <c:v>0.0104825960103961</c:v>
                </c:pt>
                <c:pt idx="26">
                  <c:v>0.0087354966753301</c:v>
                </c:pt>
                <c:pt idx="27">
                  <c:v>0.00727958056277508</c:v>
                </c:pt>
                <c:pt idx="28">
                  <c:v>0.0060663171356459</c:v>
                </c:pt>
                <c:pt idx="29">
                  <c:v>0.00505526427970492</c:v>
                </c:pt>
                <c:pt idx="30">
                  <c:v>0.00421272023308743</c:v>
                </c:pt>
                <c:pt idx="31">
                  <c:v>0.00351060019423953</c:v>
                </c:pt>
                <c:pt idx="32">
                  <c:v>0.00292550016186627</c:v>
                </c:pt>
                <c:pt idx="33">
                  <c:v>0.00243791680155523</c:v>
                </c:pt>
                <c:pt idx="34">
                  <c:v>0.00203159733462936</c:v>
                </c:pt>
                <c:pt idx="35">
                  <c:v>0.0016929977788578</c:v>
                </c:pt>
                <c:pt idx="36">
                  <c:v>0.0014108314823815</c:v>
                </c:pt>
                <c:pt idx="37">
                  <c:v>0.00117569290198458</c:v>
                </c:pt>
                <c:pt idx="38">
                  <c:v>0.000979744084987152</c:v>
                </c:pt>
                <c:pt idx="39">
                  <c:v>0.00081645340415596</c:v>
                </c:pt>
                <c:pt idx="40">
                  <c:v>0.000680377836796633</c:v>
                </c:pt>
                <c:pt idx="41">
                  <c:v>0.000566981530663861</c:v>
                </c:pt>
                <c:pt idx="42">
                  <c:v>0.000472484608886551</c:v>
                </c:pt>
                <c:pt idx="43">
                  <c:v>0.000393737174072126</c:v>
                </c:pt>
                <c:pt idx="44">
                  <c:v>0.000328114311726771</c:v>
                </c:pt>
                <c:pt idx="45">
                  <c:v>0.000273428593105643</c:v>
                </c:pt>
                <c:pt idx="46">
                  <c:v>0.000227857160921369</c:v>
                </c:pt>
                <c:pt idx="47">
                  <c:v>0.000189880967434474</c:v>
                </c:pt>
                <c:pt idx="48">
                  <c:v>0.000158234139528729</c:v>
                </c:pt>
                <c:pt idx="49">
                  <c:v>0.000131861782940607</c:v>
                </c:pt>
                <c:pt idx="50">
                  <c:v>0.000109884819117173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671928"/>
        <c:axId val="-2112638568"/>
      </c:lineChart>
      <c:catAx>
        <c:axId val="-21126719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638568"/>
        <c:crosses val="autoZero"/>
        <c:auto val="1"/>
        <c:lblAlgn val="ctr"/>
        <c:lblOffset val="100"/>
        <c:noMultiLvlLbl val="0"/>
      </c:catAx>
      <c:valAx>
        <c:axId val="-211263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671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at Least 3x Payoff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Sheet1!$D$9</c:f>
              <c:strCache>
                <c:ptCount val="1"/>
                <c:pt idx="0">
                  <c:v>Confidence Above Lower Boundary</c:v>
                </c:pt>
              </c:strCache>
            </c:strRef>
          </c:tx>
          <c:marker>
            <c:symbol val="none"/>
          </c:marker>
          <c:cat>
            <c:strRef>
              <c:f>Sheet1!$A$9:$A$23</c:f>
              <c:strCache>
                <c:ptCount val="15"/>
                <c:pt idx="0">
                  <c:v>Rolls</c:v>
                </c:pt>
                <c:pt idx="2">
                  <c:v>10</c:v>
                </c:pt>
                <c:pt idx="3">
                  <c:v>18</c:v>
                </c:pt>
                <c:pt idx="4">
                  <c:v>32</c:v>
                </c:pt>
                <c:pt idx="5">
                  <c:v>56</c:v>
                </c:pt>
                <c:pt idx="6">
                  <c:v>100</c:v>
                </c:pt>
                <c:pt idx="7">
                  <c:v>178</c:v>
                </c:pt>
                <c:pt idx="8">
                  <c:v>316</c:v>
                </c:pt>
                <c:pt idx="9">
                  <c:v>562</c:v>
                </c:pt>
                <c:pt idx="10">
                  <c:v>1,000</c:v>
                </c:pt>
                <c:pt idx="11">
                  <c:v>1,778</c:v>
                </c:pt>
                <c:pt idx="12">
                  <c:v>3,162</c:v>
                </c:pt>
                <c:pt idx="13">
                  <c:v>5,623</c:v>
                </c:pt>
                <c:pt idx="14">
                  <c:v>10,000</c:v>
                </c:pt>
              </c:strCache>
            </c:strRef>
          </c:cat>
          <c:val>
            <c:numRef>
              <c:f>Sheet1!$D$10:$D$23</c:f>
              <c:numCache>
                <c:formatCode>General</c:formatCode>
                <c:ptCount val="14"/>
                <c:pt idx="1">
                  <c:v>0.515483251330463</c:v>
                </c:pt>
                <c:pt idx="2">
                  <c:v>0.597345685947723</c:v>
                </c:pt>
                <c:pt idx="3">
                  <c:v>0.635903951854772</c:v>
                </c:pt>
                <c:pt idx="4">
                  <c:v>0.736801714925604</c:v>
                </c:pt>
                <c:pt idx="5">
                  <c:v>0.712579082647295</c:v>
                </c:pt>
                <c:pt idx="6">
                  <c:v>0.733458157451132</c:v>
                </c:pt>
                <c:pt idx="7">
                  <c:v>0.823515530968949</c:v>
                </c:pt>
                <c:pt idx="8">
                  <c:v>0.87601763614841</c:v>
                </c:pt>
                <c:pt idx="9">
                  <c:v>0.928940716135317</c:v>
                </c:pt>
                <c:pt idx="10">
                  <c:v>0.972439799782361</c:v>
                </c:pt>
                <c:pt idx="11">
                  <c:v>0.995113254357459</c:v>
                </c:pt>
                <c:pt idx="12">
                  <c:v>0.999699626580496</c:v>
                </c:pt>
                <c:pt idx="13">
                  <c:v>0.999997258403443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880680"/>
        <c:axId val="-2110877592"/>
      </c:lineChart>
      <c:catAx>
        <c:axId val="-2110880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0877592"/>
        <c:crosses val="autoZero"/>
        <c:auto val="1"/>
        <c:lblAlgn val="ctr"/>
        <c:lblOffset val="100"/>
        <c:noMultiLvlLbl val="0"/>
      </c:catAx>
      <c:valAx>
        <c:axId val="-2110877592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0880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38</xdr:row>
      <xdr:rowOff>25400</xdr:rowOff>
    </xdr:from>
    <xdr:to>
      <xdr:col>12</xdr:col>
      <xdr:colOff>546100</xdr:colOff>
      <xdr:row>57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1365250</xdr:colOff>
      <xdr:row>58</xdr:row>
      <xdr:rowOff>12700</xdr:rowOff>
    </xdr:from>
    <xdr:to>
      <xdr:col>12</xdr:col>
      <xdr:colOff>520700</xdr:colOff>
      <xdr:row>77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D5" sqref="D5"/>
    </sheetView>
  </sheetViews>
  <sheetFormatPr baseColWidth="10" defaultRowHeight="15" x14ac:dyDescent="0"/>
  <cols>
    <col min="1" max="6" width="18" customWidth="1"/>
  </cols>
  <sheetData>
    <row r="1" spans="1:6">
      <c r="A1" t="s">
        <v>0</v>
      </c>
      <c r="D1" s="1">
        <f>1/6</f>
        <v>0.16666666666666666</v>
      </c>
      <c r="E1" s="1"/>
      <c r="F1" s="1"/>
    </row>
    <row r="2" spans="1:6">
      <c r="A2" t="s">
        <v>2</v>
      </c>
      <c r="D2">
        <v>20</v>
      </c>
    </row>
    <row r="3" spans="1:6">
      <c r="A3" t="s">
        <v>1</v>
      </c>
      <c r="D3">
        <f>D1*D2</f>
        <v>3.333333333333333</v>
      </c>
    </row>
    <row r="5" spans="1:6">
      <c r="A5" t="s">
        <v>3</v>
      </c>
      <c r="D5">
        <v>3</v>
      </c>
    </row>
    <row r="9" spans="1:6" ht="30">
      <c r="A9" s="2" t="s">
        <v>6</v>
      </c>
      <c r="B9" s="2" t="s">
        <v>9</v>
      </c>
      <c r="C9" s="2" t="s">
        <v>4</v>
      </c>
      <c r="D9" s="2" t="s">
        <v>5</v>
      </c>
      <c r="E9" s="2" t="s">
        <v>8</v>
      </c>
    </row>
    <row r="11" spans="1:6">
      <c r="A11" s="3">
        <f t="shared" ref="A11:A14" si="0">ROUND(10^B11,0)</f>
        <v>10</v>
      </c>
      <c r="B11" s="5">
        <v>1</v>
      </c>
      <c r="C11">
        <f>ROUND(A11*$D5/$D$2,0)</f>
        <v>2</v>
      </c>
      <c r="D11">
        <f t="shared" ref="D11:D14" si="1">(1-BINOMDIST(C11-1,A11,$D$1,TRUE))</f>
        <v>0.51548325133046269</v>
      </c>
      <c r="E11">
        <f>ROUND((1-D11)^-1,0)</f>
        <v>2</v>
      </c>
    </row>
    <row r="12" spans="1:6">
      <c r="A12" s="3">
        <f t="shared" si="0"/>
        <v>18</v>
      </c>
      <c r="B12" s="5">
        <v>1.25</v>
      </c>
      <c r="C12">
        <f t="shared" ref="C11:C14" si="2">ROUND(A12*$D$5/$D$2,0)</f>
        <v>3</v>
      </c>
      <c r="D12">
        <f t="shared" si="1"/>
        <v>0.59734568594772308</v>
      </c>
      <c r="E12">
        <f t="shared" ref="E12:E14" si="3">ROUND((1-D12)^-1,0)</f>
        <v>2</v>
      </c>
    </row>
    <row r="13" spans="1:6">
      <c r="A13" s="3">
        <f t="shared" si="0"/>
        <v>32</v>
      </c>
      <c r="B13" s="5">
        <v>1.5</v>
      </c>
      <c r="C13">
        <f t="shared" si="2"/>
        <v>5</v>
      </c>
      <c r="D13">
        <f t="shared" si="1"/>
        <v>0.635903951854772</v>
      </c>
      <c r="E13">
        <f t="shared" si="3"/>
        <v>3</v>
      </c>
    </row>
    <row r="14" spans="1:6">
      <c r="A14" s="3">
        <f t="shared" si="0"/>
        <v>56</v>
      </c>
      <c r="B14" s="5">
        <v>1.75</v>
      </c>
      <c r="C14">
        <f t="shared" si="2"/>
        <v>8</v>
      </c>
      <c r="D14">
        <f t="shared" si="1"/>
        <v>0.73680171492560398</v>
      </c>
      <c r="E14">
        <f t="shared" si="3"/>
        <v>4</v>
      </c>
    </row>
    <row r="15" spans="1:6">
      <c r="A15" s="3">
        <f>ROUND(10^B15,0)</f>
        <v>100</v>
      </c>
      <c r="B15" s="5">
        <v>2</v>
      </c>
      <c r="C15">
        <f>ROUND(A15*$D$5/$D$2,0)</f>
        <v>15</v>
      </c>
      <c r="D15">
        <f>(1-BINOMDIST(C15-1,A15,$D$1,TRUE))</f>
        <v>0.71257908264729464</v>
      </c>
      <c r="E15">
        <f>ROUND((1-D15)^-1,0)</f>
        <v>3</v>
      </c>
    </row>
    <row r="16" spans="1:6">
      <c r="A16" s="3">
        <f t="shared" ref="A16:A23" si="4">ROUND(10^B16,0)</f>
        <v>178</v>
      </c>
      <c r="B16" s="5">
        <v>2.25</v>
      </c>
      <c r="C16">
        <f t="shared" ref="C16:C23" si="5">ROUND(A16*$D$5/$D$2,0)</f>
        <v>27</v>
      </c>
      <c r="D16">
        <f t="shared" ref="D16:D22" si="6">(1-BINOMDIST(C16-1,A16,$D$1,TRUE))</f>
        <v>0.73345815745113252</v>
      </c>
      <c r="E16">
        <f t="shared" ref="E16:E23" si="7">ROUND((1-D16)^-1,0)</f>
        <v>4</v>
      </c>
    </row>
    <row r="17" spans="1:5">
      <c r="A17" s="3">
        <f t="shared" si="4"/>
        <v>316</v>
      </c>
      <c r="B17" s="5">
        <v>2.5</v>
      </c>
      <c r="C17">
        <f t="shared" si="5"/>
        <v>47</v>
      </c>
      <c r="D17">
        <f t="shared" si="6"/>
        <v>0.82351553096894936</v>
      </c>
      <c r="E17">
        <f t="shared" si="7"/>
        <v>6</v>
      </c>
    </row>
    <row r="18" spans="1:5">
      <c r="A18" s="3">
        <f t="shared" si="4"/>
        <v>562</v>
      </c>
      <c r="B18" s="4">
        <v>2.75</v>
      </c>
      <c r="C18">
        <f t="shared" si="5"/>
        <v>84</v>
      </c>
      <c r="D18">
        <f t="shared" si="6"/>
        <v>0.87601763614840966</v>
      </c>
      <c r="E18">
        <f t="shared" si="7"/>
        <v>8</v>
      </c>
    </row>
    <row r="19" spans="1:5">
      <c r="A19" s="3">
        <f t="shared" si="4"/>
        <v>1000</v>
      </c>
      <c r="B19" s="4">
        <v>3</v>
      </c>
      <c r="C19">
        <f t="shared" si="5"/>
        <v>150</v>
      </c>
      <c r="D19">
        <f t="shared" si="6"/>
        <v>0.92894071613531737</v>
      </c>
      <c r="E19">
        <f t="shared" si="7"/>
        <v>14</v>
      </c>
    </row>
    <row r="20" spans="1:5">
      <c r="A20" s="3">
        <f t="shared" si="4"/>
        <v>1778</v>
      </c>
      <c r="B20" s="4">
        <v>3.25</v>
      </c>
      <c r="C20">
        <f t="shared" si="5"/>
        <v>267</v>
      </c>
      <c r="D20">
        <f t="shared" si="6"/>
        <v>0.97243979978236139</v>
      </c>
      <c r="E20">
        <f t="shared" si="7"/>
        <v>36</v>
      </c>
    </row>
    <row r="21" spans="1:5">
      <c r="A21" s="3">
        <f t="shared" si="4"/>
        <v>3162</v>
      </c>
      <c r="B21" s="4">
        <v>3.5</v>
      </c>
      <c r="C21">
        <f t="shared" si="5"/>
        <v>474</v>
      </c>
      <c r="D21">
        <f t="shared" si="6"/>
        <v>0.99511325435745857</v>
      </c>
      <c r="E21">
        <f t="shared" si="7"/>
        <v>205</v>
      </c>
    </row>
    <row r="22" spans="1:5">
      <c r="A22" s="3">
        <f t="shared" si="4"/>
        <v>5623</v>
      </c>
      <c r="B22" s="4">
        <v>3.75</v>
      </c>
      <c r="C22">
        <f t="shared" si="5"/>
        <v>843</v>
      </c>
      <c r="D22">
        <f t="shared" si="6"/>
        <v>0.99969962658049571</v>
      </c>
      <c r="E22">
        <f t="shared" si="7"/>
        <v>3329</v>
      </c>
    </row>
    <row r="23" spans="1:5">
      <c r="A23" s="3">
        <f t="shared" si="4"/>
        <v>10000</v>
      </c>
      <c r="B23" s="4">
        <v>4</v>
      </c>
      <c r="C23">
        <f t="shared" si="5"/>
        <v>1500</v>
      </c>
      <c r="D23">
        <f>(1-BINOMDIST(C23-1,A23,$D$1,TRUE))</f>
        <v>0.99999725840344333</v>
      </c>
      <c r="E23">
        <f t="shared" si="7"/>
        <v>364751</v>
      </c>
    </row>
    <row r="27" spans="1:5">
      <c r="A27" t="s">
        <v>6</v>
      </c>
      <c r="B27" t="s">
        <v>7</v>
      </c>
    </row>
    <row r="29" spans="1:5">
      <c r="A29">
        <v>1</v>
      </c>
      <c r="B29">
        <f>(5/6)^A29</f>
        <v>0.83333333333333337</v>
      </c>
    </row>
    <row r="30" spans="1:5">
      <c r="A30">
        <f>A29+1</f>
        <v>2</v>
      </c>
      <c r="B30">
        <f t="shared" ref="B30:B79" si="8">(5/6)^A30</f>
        <v>0.69444444444444453</v>
      </c>
    </row>
    <row r="31" spans="1:5">
      <c r="A31">
        <f t="shared" ref="A31:A78" si="9">A30+1</f>
        <v>3</v>
      </c>
      <c r="B31">
        <f t="shared" si="8"/>
        <v>0.57870370370370383</v>
      </c>
    </row>
    <row r="32" spans="1:5">
      <c r="A32">
        <f t="shared" si="9"/>
        <v>4</v>
      </c>
      <c r="B32">
        <f t="shared" si="8"/>
        <v>0.48225308641975323</v>
      </c>
    </row>
    <row r="33" spans="1:2">
      <c r="A33">
        <f t="shared" si="9"/>
        <v>5</v>
      </c>
      <c r="B33">
        <f t="shared" si="8"/>
        <v>0.40187757201646102</v>
      </c>
    </row>
    <row r="34" spans="1:2">
      <c r="A34">
        <f t="shared" si="9"/>
        <v>6</v>
      </c>
      <c r="B34">
        <f t="shared" si="8"/>
        <v>0.33489797668038424</v>
      </c>
    </row>
    <row r="35" spans="1:2">
      <c r="A35">
        <f t="shared" si="9"/>
        <v>7</v>
      </c>
      <c r="B35">
        <f t="shared" si="8"/>
        <v>0.27908164723365353</v>
      </c>
    </row>
    <row r="36" spans="1:2">
      <c r="A36">
        <f t="shared" si="9"/>
        <v>8</v>
      </c>
      <c r="B36">
        <f t="shared" si="8"/>
        <v>0.23256803936137799</v>
      </c>
    </row>
    <row r="37" spans="1:2">
      <c r="A37">
        <f t="shared" si="9"/>
        <v>9</v>
      </c>
      <c r="B37">
        <f t="shared" si="8"/>
        <v>0.19380669946781501</v>
      </c>
    </row>
    <row r="38" spans="1:2">
      <c r="A38">
        <f t="shared" si="9"/>
        <v>10</v>
      </c>
      <c r="B38">
        <f t="shared" si="8"/>
        <v>0.16150558288984584</v>
      </c>
    </row>
    <row r="39" spans="1:2">
      <c r="A39">
        <f t="shared" si="9"/>
        <v>11</v>
      </c>
      <c r="B39">
        <f t="shared" si="8"/>
        <v>0.13458798574153821</v>
      </c>
    </row>
    <row r="40" spans="1:2">
      <c r="A40">
        <f t="shared" si="9"/>
        <v>12</v>
      </c>
      <c r="B40">
        <f t="shared" si="8"/>
        <v>0.11215665478461519</v>
      </c>
    </row>
    <row r="41" spans="1:2">
      <c r="A41">
        <f t="shared" si="9"/>
        <v>13</v>
      </c>
      <c r="B41">
        <f t="shared" si="8"/>
        <v>9.3463878987179325E-2</v>
      </c>
    </row>
    <row r="42" spans="1:2">
      <c r="A42">
        <f t="shared" si="9"/>
        <v>14</v>
      </c>
      <c r="B42">
        <f t="shared" si="8"/>
        <v>7.7886565822649453E-2</v>
      </c>
    </row>
    <row r="43" spans="1:2">
      <c r="A43">
        <f t="shared" si="9"/>
        <v>15</v>
      </c>
      <c r="B43">
        <f t="shared" si="8"/>
        <v>6.4905471518874547E-2</v>
      </c>
    </row>
    <row r="44" spans="1:2">
      <c r="A44">
        <f t="shared" si="9"/>
        <v>16</v>
      </c>
      <c r="B44">
        <f t="shared" si="8"/>
        <v>5.4087892932395458E-2</v>
      </c>
    </row>
    <row r="45" spans="1:2">
      <c r="A45">
        <f t="shared" si="9"/>
        <v>17</v>
      </c>
      <c r="B45">
        <f t="shared" si="8"/>
        <v>4.5073244110329549E-2</v>
      </c>
    </row>
    <row r="46" spans="1:2">
      <c r="A46">
        <f t="shared" si="9"/>
        <v>18</v>
      </c>
      <c r="B46">
        <f t="shared" si="8"/>
        <v>3.756103675860796E-2</v>
      </c>
    </row>
    <row r="47" spans="1:2">
      <c r="A47">
        <f t="shared" si="9"/>
        <v>19</v>
      </c>
      <c r="B47">
        <f t="shared" si="8"/>
        <v>3.1300863965506638E-2</v>
      </c>
    </row>
    <row r="48" spans="1:2">
      <c r="A48">
        <f t="shared" si="9"/>
        <v>20</v>
      </c>
      <c r="B48">
        <f t="shared" si="8"/>
        <v>2.6084053304588867E-2</v>
      </c>
    </row>
    <row r="49" spans="1:2">
      <c r="A49">
        <f t="shared" si="9"/>
        <v>21</v>
      </c>
      <c r="B49">
        <f t="shared" si="8"/>
        <v>2.1736711087157388E-2</v>
      </c>
    </row>
    <row r="50" spans="1:2">
      <c r="A50">
        <f t="shared" si="9"/>
        <v>22</v>
      </c>
      <c r="B50">
        <f t="shared" si="8"/>
        <v>1.8113925905964494E-2</v>
      </c>
    </row>
    <row r="51" spans="1:2">
      <c r="A51">
        <f t="shared" si="9"/>
        <v>23</v>
      </c>
      <c r="B51">
        <f t="shared" si="8"/>
        <v>1.5094938254970412E-2</v>
      </c>
    </row>
    <row r="52" spans="1:2">
      <c r="A52">
        <f t="shared" si="9"/>
        <v>24</v>
      </c>
      <c r="B52">
        <f t="shared" si="8"/>
        <v>1.2579115212475345E-2</v>
      </c>
    </row>
    <row r="53" spans="1:2">
      <c r="A53">
        <f t="shared" si="9"/>
        <v>25</v>
      </c>
      <c r="B53">
        <f t="shared" si="8"/>
        <v>1.0482596010396122E-2</v>
      </c>
    </row>
    <row r="54" spans="1:2">
      <c r="A54">
        <f t="shared" si="9"/>
        <v>26</v>
      </c>
      <c r="B54">
        <f t="shared" si="8"/>
        <v>8.7354966753301014E-3</v>
      </c>
    </row>
    <row r="55" spans="1:2">
      <c r="A55">
        <f t="shared" si="9"/>
        <v>27</v>
      </c>
      <c r="B55">
        <f t="shared" si="8"/>
        <v>7.2795805627750851E-3</v>
      </c>
    </row>
    <row r="56" spans="1:2">
      <c r="A56">
        <f t="shared" si="9"/>
        <v>28</v>
      </c>
      <c r="B56">
        <f t="shared" si="8"/>
        <v>6.066317135645905E-3</v>
      </c>
    </row>
    <row r="57" spans="1:2">
      <c r="A57">
        <f t="shared" si="9"/>
        <v>29</v>
      </c>
      <c r="B57">
        <f t="shared" si="8"/>
        <v>5.055264279704921E-3</v>
      </c>
    </row>
    <row r="58" spans="1:2">
      <c r="A58">
        <f t="shared" si="9"/>
        <v>30</v>
      </c>
      <c r="B58">
        <f t="shared" si="8"/>
        <v>4.2127202330874353E-3</v>
      </c>
    </row>
    <row r="59" spans="1:2">
      <c r="A59">
        <f t="shared" si="9"/>
        <v>31</v>
      </c>
      <c r="B59">
        <f t="shared" si="8"/>
        <v>3.5106001942395294E-3</v>
      </c>
    </row>
    <row r="60" spans="1:2">
      <c r="A60">
        <f t="shared" si="9"/>
        <v>32</v>
      </c>
      <c r="B60">
        <f t="shared" si="8"/>
        <v>2.9255001618662744E-3</v>
      </c>
    </row>
    <row r="61" spans="1:2">
      <c r="A61">
        <f t="shared" si="9"/>
        <v>33</v>
      </c>
      <c r="B61">
        <f t="shared" si="8"/>
        <v>2.4379168015552289E-3</v>
      </c>
    </row>
    <row r="62" spans="1:2">
      <c r="A62">
        <f t="shared" si="9"/>
        <v>34</v>
      </c>
      <c r="B62">
        <f t="shared" si="8"/>
        <v>2.0315973346293576E-3</v>
      </c>
    </row>
    <row r="63" spans="1:2">
      <c r="A63">
        <f t="shared" si="9"/>
        <v>35</v>
      </c>
      <c r="B63">
        <f t="shared" si="8"/>
        <v>1.692997778857798E-3</v>
      </c>
    </row>
    <row r="64" spans="1:2">
      <c r="A64">
        <f t="shared" si="9"/>
        <v>36</v>
      </c>
      <c r="B64">
        <f t="shared" si="8"/>
        <v>1.4108314823814984E-3</v>
      </c>
    </row>
    <row r="65" spans="1:2">
      <c r="A65">
        <f t="shared" si="9"/>
        <v>37</v>
      </c>
      <c r="B65">
        <f t="shared" si="8"/>
        <v>1.175692901984582E-3</v>
      </c>
    </row>
    <row r="66" spans="1:2">
      <c r="A66">
        <f t="shared" si="9"/>
        <v>38</v>
      </c>
      <c r="B66">
        <f t="shared" si="8"/>
        <v>9.7974408498715192E-4</v>
      </c>
    </row>
    <row r="67" spans="1:2">
      <c r="A67">
        <f t="shared" si="9"/>
        <v>39</v>
      </c>
      <c r="B67">
        <f t="shared" si="8"/>
        <v>8.1645340415595986E-4</v>
      </c>
    </row>
    <row r="68" spans="1:2">
      <c r="A68">
        <f t="shared" si="9"/>
        <v>40</v>
      </c>
      <c r="B68">
        <f t="shared" si="8"/>
        <v>6.8037783679663342E-4</v>
      </c>
    </row>
    <row r="69" spans="1:2">
      <c r="A69">
        <f t="shared" si="9"/>
        <v>41</v>
      </c>
      <c r="B69">
        <f t="shared" si="8"/>
        <v>5.669815306638612E-4</v>
      </c>
    </row>
    <row r="70" spans="1:2">
      <c r="A70">
        <f t="shared" si="9"/>
        <v>42</v>
      </c>
      <c r="B70">
        <f t="shared" si="8"/>
        <v>4.72484608886551E-4</v>
      </c>
    </row>
    <row r="71" spans="1:2">
      <c r="A71">
        <f t="shared" si="9"/>
        <v>43</v>
      </c>
      <c r="B71">
        <f t="shared" si="8"/>
        <v>3.9373717407212587E-4</v>
      </c>
    </row>
    <row r="72" spans="1:2">
      <c r="A72">
        <f t="shared" si="9"/>
        <v>44</v>
      </c>
      <c r="B72">
        <f t="shared" si="8"/>
        <v>3.2811431172677158E-4</v>
      </c>
    </row>
    <row r="73" spans="1:2">
      <c r="A73">
        <f t="shared" si="9"/>
        <v>45</v>
      </c>
      <c r="B73">
        <f t="shared" si="8"/>
        <v>2.7342859310564298E-4</v>
      </c>
    </row>
    <row r="74" spans="1:2">
      <c r="A74">
        <f t="shared" si="9"/>
        <v>46</v>
      </c>
      <c r="B74">
        <f t="shared" si="8"/>
        <v>2.278571609213692E-4</v>
      </c>
    </row>
    <row r="75" spans="1:2">
      <c r="A75">
        <f t="shared" si="9"/>
        <v>47</v>
      </c>
      <c r="B75">
        <f t="shared" si="8"/>
        <v>1.8988096743447435E-4</v>
      </c>
    </row>
    <row r="76" spans="1:2">
      <c r="A76">
        <f t="shared" si="9"/>
        <v>48</v>
      </c>
      <c r="B76">
        <f t="shared" si="8"/>
        <v>1.5823413952872862E-4</v>
      </c>
    </row>
    <row r="77" spans="1:2">
      <c r="A77">
        <f t="shared" si="9"/>
        <v>49</v>
      </c>
      <c r="B77">
        <f t="shared" si="8"/>
        <v>1.3186178294060719E-4</v>
      </c>
    </row>
    <row r="78" spans="1:2">
      <c r="A78">
        <f t="shared" si="9"/>
        <v>50</v>
      </c>
      <c r="B78">
        <f t="shared" si="8"/>
        <v>1.0988481911717267E-4</v>
      </c>
    </row>
    <row r="79" spans="1:2">
      <c r="A79">
        <v>100</v>
      </c>
      <c r="B79">
        <f t="shared" si="8"/>
        <v>1.2074673472413759E-8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Dick</dc:creator>
  <cp:lastModifiedBy>Kevin Dick</cp:lastModifiedBy>
  <dcterms:created xsi:type="dcterms:W3CDTF">2012-04-17T19:29:04Z</dcterms:created>
  <dcterms:modified xsi:type="dcterms:W3CDTF">2012-05-01T23:56:15Z</dcterms:modified>
</cp:coreProperties>
</file>